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0FE36E1D03AD5F2/Documents/Accounts/"/>
    </mc:Choice>
  </mc:AlternateContent>
  <xr:revisionPtr revIDLastSave="1" documentId="8_{D66FC718-1000-4248-8656-12E29CC419E7}" xr6:coauthVersionLast="47" xr6:coauthVersionMax="47" xr10:uidLastSave="{4DB3D6C4-D972-4C41-8AD9-E43E378D08DD}"/>
  <bookViews>
    <workbookView xWindow="1884" yWindow="1884" windowWidth="17280" windowHeight="8880" xr2:uid="{F24DB3DF-05C1-4CFC-BDB4-728C63BE7E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9" i="1"/>
  <c r="J14" i="1"/>
  <c r="J17" i="1"/>
  <c r="J18" i="1"/>
  <c r="J21" i="1"/>
  <c r="J22" i="1"/>
  <c r="J23" i="1"/>
  <c r="I24" i="1"/>
  <c r="J24" i="1" s="1"/>
  <c r="I4" i="1"/>
  <c r="J4" i="1" s="1"/>
  <c r="I5" i="1"/>
  <c r="I6" i="1"/>
  <c r="I7" i="1"/>
  <c r="J7" i="1" s="1"/>
  <c r="I8" i="1"/>
  <c r="J8" i="1" s="1"/>
  <c r="I9" i="1"/>
  <c r="I10" i="1"/>
  <c r="J10" i="1" s="1"/>
  <c r="I11" i="1"/>
  <c r="J11" i="1" s="1"/>
  <c r="I12" i="1"/>
  <c r="J12" i="1" s="1"/>
  <c r="I13" i="1"/>
  <c r="J13" i="1" s="1"/>
  <c r="I14" i="1"/>
  <c r="I15" i="1"/>
  <c r="J15" i="1" s="1"/>
  <c r="I16" i="1"/>
  <c r="J16" i="1" s="1"/>
  <c r="I17" i="1"/>
  <c r="I18" i="1"/>
  <c r="I19" i="1"/>
  <c r="J19" i="1" s="1"/>
  <c r="I20" i="1"/>
  <c r="J20" i="1" s="1"/>
  <c r="I21" i="1"/>
  <c r="I22" i="1"/>
  <c r="I23" i="1"/>
  <c r="I3" i="1"/>
  <c r="I26" i="1" s="1"/>
  <c r="H26" i="1"/>
  <c r="G26" i="1"/>
  <c r="J3" i="1" l="1"/>
  <c r="J26" i="1" s="1"/>
</calcChain>
</file>

<file path=xl/sharedStrings.xml><?xml version="1.0" encoding="utf-8"?>
<sst xmlns="http://schemas.openxmlformats.org/spreadsheetml/2006/main" count="81" uniqueCount="69">
  <si>
    <t>2023-24</t>
  </si>
  <si>
    <t>2024-25</t>
  </si>
  <si>
    <t>2025-26</t>
  </si>
  <si>
    <t>2026 -27</t>
  </si>
  <si>
    <t>2027-8</t>
  </si>
  <si>
    <t>2028-9</t>
  </si>
  <si>
    <t>Budget</t>
  </si>
  <si>
    <t>Predicted</t>
  </si>
  <si>
    <t>Actual</t>
  </si>
  <si>
    <t>Comments for financial year 2026 -27</t>
  </si>
  <si>
    <t>Insurance</t>
  </si>
  <si>
    <t>Audit &amp; Bank Charges</t>
  </si>
  <si>
    <t>Increase in bank charges taken into account</t>
  </si>
  <si>
    <t>Clerks Pay, HMRC</t>
  </si>
  <si>
    <t>Clerks Office Allowance &amp; Mileage</t>
  </si>
  <si>
    <t>Administration Expenses eg. Ink, paper etc</t>
  </si>
  <si>
    <t>Hall Hire &amp; Website</t>
  </si>
  <si>
    <t>Chairman &amp; Councillor Expenses</t>
  </si>
  <si>
    <t>Councillors are entitled to claim mileage etc for attending venues outside of parish</t>
  </si>
  <si>
    <t xml:space="preserve">Training </t>
  </si>
  <si>
    <t>SALC Payroll Service</t>
  </si>
  <si>
    <t xml:space="preserve">Rise to be confirmed </t>
  </si>
  <si>
    <t>SALC Membership</t>
  </si>
  <si>
    <t xml:space="preserve">Rise confirmed </t>
  </si>
  <si>
    <t>Dog/Litter bin waste removal</t>
  </si>
  <si>
    <t>Four  Parish magazine</t>
  </si>
  <si>
    <t>Citizens Advice Bureau</t>
  </si>
  <si>
    <t>Cemetery(s) &amp; Playing Field Grass cutting</t>
  </si>
  <si>
    <t>The Green maintenance incl Playground</t>
  </si>
  <si>
    <t>Battisford Village Hall</t>
  </si>
  <si>
    <t>Help with sport eg. Battisford Cricket Club</t>
  </si>
  <si>
    <t>Community Fund</t>
  </si>
  <si>
    <t>Election Costs</t>
  </si>
  <si>
    <t>Data Protection fees for DPO / ICO</t>
  </si>
  <si>
    <t>Legal Power/Duty</t>
  </si>
  <si>
    <t>Accounts &amp; Audit Regulations 2003</t>
  </si>
  <si>
    <t>LGA 1972 S112 and LGA 1972 S145</t>
  </si>
  <si>
    <t>LGA 1972 Sch 12 para 10(2)b and LGA 1972 S145</t>
  </si>
  <si>
    <t>LGA 1972 Sch 12 para 10(2)b and LGA 1972 s145</t>
  </si>
  <si>
    <t>LGA 1972 s15(5) &amp; 34(5)</t>
  </si>
  <si>
    <t>LGA 1972 S111&amp;112 and LGA 1972 S145</t>
  </si>
  <si>
    <t>Highways Act 1980 s96</t>
  </si>
  <si>
    <t>LGA 1972 S145</t>
  </si>
  <si>
    <t>Litter Act 1983 s 6</t>
  </si>
  <si>
    <t>LGA 1972 s142</t>
  </si>
  <si>
    <t>LGA 1972 / Localism Act 2011</t>
  </si>
  <si>
    <t>LGA 1972 s214 &amp; Open Spaces Act 1906 ss9 &amp; 10</t>
  </si>
  <si>
    <t>LGA 1972 s214 s145 &amp; Open Spaces Act 1906 ss9 &amp; 10</t>
  </si>
  <si>
    <t>LGA 2000 s2</t>
  </si>
  <si>
    <t>Representation of the People Act 1983 (as amended) s36</t>
  </si>
  <si>
    <t>LGA 1972 s 137</t>
  </si>
  <si>
    <t>RING FENCED Reserves CIL</t>
  </si>
  <si>
    <t>The CIL Regulations 2010 as amended state that the parish council must spend
the CIL income they received from the District on either:
• The provision, improvement, replacement, operation or maintenance of
infrastructure;
or
• Anything else that is concerned with addressing the demands that development
places on an area.</t>
  </si>
  <si>
    <t>Acquisition of assets and consumables inc defib, laptops etc</t>
  </si>
  <si>
    <t>MSDC full cost recovery was £411  25-26</t>
  </si>
  <si>
    <t xml:space="preserve">Community Newsletter </t>
  </si>
  <si>
    <t xml:space="preserve">If increase in Clerk Hrs  agreed then this will be £7,400 also need to consider annual pay rise </t>
  </si>
  <si>
    <t>Essential maintenance</t>
  </si>
  <si>
    <t>Routine maintenance- non-routine/replacement to be met from reserves</t>
  </si>
  <si>
    <t>To ensure reserves topped up should a full election be required- historically not used</t>
  </si>
  <si>
    <t>5% applied</t>
  </si>
  <si>
    <t>Clerk and new councillors reduced as Clerk undertaken some training</t>
  </si>
  <si>
    <t>Increased to £560.00 in 25/26</t>
  </si>
  <si>
    <t xml:space="preserve">Increased contribution in 25/26 to £100 </t>
  </si>
  <si>
    <t>Reflects contribition in 25/26</t>
  </si>
  <si>
    <t xml:space="preserve">Contract reviewed in Nov 25 figures include this increase </t>
  </si>
  <si>
    <t>Reduced to set a realistic budget</t>
  </si>
  <si>
    <t xml:space="preserve">Increased to reflect payment 25/26 </t>
  </si>
  <si>
    <t>Budget forecast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</si>
</sst>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£&quot;* #,##0_-;\-&quot;£&quot;* #,##0_-;_-&quot;£&quot;* &quot;-&quot;_-;_-@_-"/>
  </numFmts>
  <fonts count="7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rgb="FFFFFF00"/>
        <bgColor rgb="FFDCE6F2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2" fillId="0" borderId="6" xfId="0" applyFont="1" applyBorder="1"/>
    <xf numFmtId="2" fontId="2" fillId="0" borderId="6" xfId="0" applyNumberFormat="1" applyFont="1" applyBorder="1"/>
    <xf numFmtId="2" fontId="3" fillId="0" borderId="6" xfId="0" applyNumberFormat="1" applyFont="1" applyBorder="1"/>
    <xf numFmtId="2" fontId="2" fillId="2" borderId="6" xfId="0" applyNumberFormat="1" applyFont="1" applyFill="1" applyBorder="1"/>
    <xf numFmtId="2" fontId="4" fillId="0" borderId="6" xfId="0" applyNumberFormat="1" applyFont="1" applyBorder="1"/>
    <xf numFmtId="2" fontId="2" fillId="0" borderId="0" xfId="0" applyNumberFormat="1" applyFont="1"/>
    <xf numFmtId="2" fontId="2" fillId="0" borderId="7" xfId="0" applyNumberFormat="1" applyFont="1" applyBorder="1"/>
    <xf numFmtId="0" fontId="2" fillId="0" borderId="6" xfId="0" applyFont="1" applyBorder="1" applyAlignment="1">
      <alignment wrapText="1"/>
    </xf>
    <xf numFmtId="0" fontId="0" fillId="0" borderId="0" xfId="0" applyAlignment="1">
      <alignment wrapText="1"/>
    </xf>
    <xf numFmtId="42" fontId="2" fillId="0" borderId="6" xfId="0" applyNumberFormat="1" applyFont="1" applyBorder="1"/>
    <xf numFmtId="42" fontId="2" fillId="2" borderId="6" xfId="0" applyNumberFormat="1" applyFont="1" applyFill="1" applyBorder="1"/>
    <xf numFmtId="42" fontId="2" fillId="3" borderId="6" xfId="0" applyNumberFormat="1" applyFont="1" applyFill="1" applyBorder="1"/>
    <xf numFmtId="2" fontId="1" fillId="0" borderId="8" xfId="0" applyNumberFormat="1" applyFont="1" applyBorder="1" applyAlignment="1">
      <alignment horizontal="center"/>
    </xf>
    <xf numFmtId="2" fontId="3" fillId="0" borderId="9" xfId="0" applyNumberFormat="1" applyFont="1" applyBorder="1"/>
    <xf numFmtId="2" fontId="2" fillId="0" borderId="9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42" fontId="0" fillId="0" borderId="6" xfId="0" applyNumberFormat="1" applyBorder="1"/>
    <xf numFmtId="0" fontId="1" fillId="0" borderId="6" xfId="0" applyFont="1" applyBorder="1"/>
    <xf numFmtId="0" fontId="0" fillId="0" borderId="6" xfId="0" applyBorder="1"/>
    <xf numFmtId="0" fontId="2" fillId="0" borderId="6" xfId="0" applyFont="1" applyBorder="1" applyAlignment="1">
      <alignment horizontal="center" vertical="center"/>
    </xf>
    <xf numFmtId="0" fontId="6" fillId="0" borderId="6" xfId="0" applyFont="1" applyBorder="1"/>
    <xf numFmtId="0" fontId="2" fillId="0" borderId="10" xfId="0" applyFont="1" applyBorder="1" applyAlignment="1">
      <alignment wrapText="1"/>
    </xf>
    <xf numFmtId="49" fontId="1" fillId="0" borderId="1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89BD-3C0F-4AFE-A03C-E9F194BCCADC}">
  <dimension ref="A1:L42"/>
  <sheetViews>
    <sheetView tabSelected="1" topLeftCell="B1" workbookViewId="0">
      <selection activeCell="B1" sqref="B1"/>
    </sheetView>
  </sheetViews>
  <sheetFormatPr defaultRowHeight="14.4" x14ac:dyDescent="0.3"/>
  <cols>
    <col min="1" max="1" width="40" customWidth="1"/>
    <col min="2" max="2" width="58.109375" customWidth="1"/>
    <col min="3" max="6" width="0" hidden="1" customWidth="1"/>
    <col min="8" max="8" width="8.6640625" bestFit="1" customWidth="1"/>
    <col min="9" max="10" width="9.88671875" bestFit="1" customWidth="1"/>
    <col min="11" max="11" width="51.88671875" customWidth="1"/>
  </cols>
  <sheetData>
    <row r="1" spans="1:12" x14ac:dyDescent="0.3">
      <c r="A1" s="28" t="s">
        <v>34</v>
      </c>
      <c r="B1" s="25" t="s">
        <v>68</v>
      </c>
      <c r="C1" s="30" t="s">
        <v>0</v>
      </c>
      <c r="D1" s="31"/>
      <c r="E1" s="32" t="s">
        <v>1</v>
      </c>
      <c r="F1" s="33"/>
      <c r="G1" s="20" t="s">
        <v>2</v>
      </c>
      <c r="H1" s="21" t="s">
        <v>3</v>
      </c>
      <c r="I1" s="21" t="s">
        <v>4</v>
      </c>
      <c r="J1" s="21" t="s">
        <v>5</v>
      </c>
      <c r="K1" s="34" t="s">
        <v>9</v>
      </c>
      <c r="L1" s="2"/>
    </row>
    <row r="2" spans="1:12" x14ac:dyDescent="0.3">
      <c r="A2" s="26"/>
      <c r="B2" s="25"/>
      <c r="C2" s="3" t="s">
        <v>6</v>
      </c>
      <c r="D2" s="3" t="s">
        <v>7</v>
      </c>
      <c r="E2" s="4" t="s">
        <v>6</v>
      </c>
      <c r="F2" s="17" t="s">
        <v>8</v>
      </c>
      <c r="G2" s="22" t="s">
        <v>6</v>
      </c>
      <c r="H2" s="23" t="s">
        <v>6</v>
      </c>
      <c r="I2" s="23" t="s">
        <v>6</v>
      </c>
      <c r="J2" s="23" t="s">
        <v>6</v>
      </c>
      <c r="K2" s="35"/>
    </row>
    <row r="3" spans="1:12" x14ac:dyDescent="0.3">
      <c r="A3" s="27" t="s">
        <v>37</v>
      </c>
      <c r="B3" s="5" t="s">
        <v>10</v>
      </c>
      <c r="C3" s="6">
        <v>375</v>
      </c>
      <c r="D3" s="6">
        <v>400</v>
      </c>
      <c r="E3" s="6">
        <v>400</v>
      </c>
      <c r="F3" s="18">
        <v>512</v>
      </c>
      <c r="G3" s="14">
        <v>530</v>
      </c>
      <c r="H3" s="15">
        <v>600</v>
      </c>
      <c r="I3" s="15">
        <f>SUM(H3)*1.05</f>
        <v>630</v>
      </c>
      <c r="J3" s="15">
        <f>SUM(I3)*1.05</f>
        <v>661.5</v>
      </c>
      <c r="K3" s="29" t="s">
        <v>62</v>
      </c>
      <c r="L3" s="2"/>
    </row>
    <row r="4" spans="1:12" ht="15" customHeight="1" x14ac:dyDescent="0.3">
      <c r="A4" s="27" t="s">
        <v>35</v>
      </c>
      <c r="B4" s="5" t="s">
        <v>11</v>
      </c>
      <c r="C4" s="6">
        <v>200</v>
      </c>
      <c r="D4" s="7">
        <v>242</v>
      </c>
      <c r="E4" s="6">
        <v>250</v>
      </c>
      <c r="F4" s="19">
        <v>241</v>
      </c>
      <c r="G4" s="14">
        <v>300</v>
      </c>
      <c r="H4" s="15">
        <v>300</v>
      </c>
      <c r="I4" s="15">
        <f t="shared" ref="I4:J24" si="0">SUM(H4)*1.05</f>
        <v>315</v>
      </c>
      <c r="J4" s="15">
        <f t="shared" si="0"/>
        <v>330.75</v>
      </c>
      <c r="K4" s="29" t="s">
        <v>12</v>
      </c>
      <c r="L4" s="2"/>
    </row>
    <row r="5" spans="1:12" ht="28.8" x14ac:dyDescent="0.3">
      <c r="A5" s="12" t="s">
        <v>36</v>
      </c>
      <c r="B5" s="5" t="s">
        <v>13</v>
      </c>
      <c r="C5" s="6">
        <v>4000</v>
      </c>
      <c r="D5" s="7">
        <v>4283.76</v>
      </c>
      <c r="E5" s="6">
        <v>5800</v>
      </c>
      <c r="F5" s="19">
        <v>3109</v>
      </c>
      <c r="G5" s="14">
        <v>6000</v>
      </c>
      <c r="H5" s="16">
        <v>7400</v>
      </c>
      <c r="I5" s="15">
        <f t="shared" si="0"/>
        <v>7770</v>
      </c>
      <c r="J5" s="15">
        <f t="shared" si="0"/>
        <v>8158.5</v>
      </c>
      <c r="K5" s="29" t="s">
        <v>56</v>
      </c>
      <c r="L5" s="2"/>
    </row>
    <row r="6" spans="1:12" x14ac:dyDescent="0.3">
      <c r="A6" s="12" t="s">
        <v>36</v>
      </c>
      <c r="B6" s="5" t="s">
        <v>14</v>
      </c>
      <c r="C6" s="6">
        <v>300</v>
      </c>
      <c r="D6" s="6">
        <v>300</v>
      </c>
      <c r="E6" s="6">
        <v>450</v>
      </c>
      <c r="F6" s="19">
        <v>120</v>
      </c>
      <c r="G6" s="14">
        <v>150</v>
      </c>
      <c r="H6" s="15">
        <v>150</v>
      </c>
      <c r="I6" s="15">
        <f t="shared" si="0"/>
        <v>157.5</v>
      </c>
      <c r="J6" s="15">
        <f t="shared" si="0"/>
        <v>165.375</v>
      </c>
      <c r="K6" s="29"/>
      <c r="L6" s="2"/>
    </row>
    <row r="7" spans="1:12" ht="14.55" customHeight="1" x14ac:dyDescent="0.3">
      <c r="A7" s="12" t="s">
        <v>37</v>
      </c>
      <c r="B7" s="5" t="s">
        <v>15</v>
      </c>
      <c r="C7" s="6">
        <v>150</v>
      </c>
      <c r="D7" s="9">
        <v>110</v>
      </c>
      <c r="E7" s="6">
        <v>180</v>
      </c>
      <c r="F7" s="18">
        <v>200</v>
      </c>
      <c r="G7" s="14">
        <v>300</v>
      </c>
      <c r="H7" s="15">
        <v>300</v>
      </c>
      <c r="I7" s="15">
        <f t="shared" si="0"/>
        <v>315</v>
      </c>
      <c r="J7" s="15">
        <f t="shared" si="0"/>
        <v>330.75</v>
      </c>
      <c r="K7" s="29"/>
      <c r="L7" s="2"/>
    </row>
    <row r="8" spans="1:12" ht="14.55" customHeight="1" x14ac:dyDescent="0.3">
      <c r="A8" s="12" t="s">
        <v>37</v>
      </c>
      <c r="B8" s="5" t="s">
        <v>16</v>
      </c>
      <c r="C8" s="6">
        <v>300</v>
      </c>
      <c r="D8" s="7">
        <v>685</v>
      </c>
      <c r="E8" s="6">
        <v>500</v>
      </c>
      <c r="F8" s="19">
        <v>500</v>
      </c>
      <c r="G8" s="14">
        <v>600</v>
      </c>
      <c r="H8" s="15">
        <v>600</v>
      </c>
      <c r="I8" s="15">
        <f t="shared" si="0"/>
        <v>630</v>
      </c>
      <c r="J8" s="15">
        <f t="shared" si="0"/>
        <v>661.5</v>
      </c>
      <c r="K8" s="29"/>
      <c r="L8" s="2"/>
    </row>
    <row r="9" spans="1:12" ht="13.95" customHeight="1" x14ac:dyDescent="0.3">
      <c r="A9" s="12" t="s">
        <v>38</v>
      </c>
      <c r="B9" s="5" t="s">
        <v>17</v>
      </c>
      <c r="C9" s="6">
        <v>100</v>
      </c>
      <c r="D9" s="6">
        <v>0</v>
      </c>
      <c r="E9" s="6">
        <v>100</v>
      </c>
      <c r="F9" s="19">
        <v>0</v>
      </c>
      <c r="G9" s="14">
        <v>100</v>
      </c>
      <c r="H9" s="15">
        <v>100</v>
      </c>
      <c r="I9" s="15">
        <f t="shared" si="0"/>
        <v>105</v>
      </c>
      <c r="J9" s="15">
        <f t="shared" si="0"/>
        <v>110.25</v>
      </c>
      <c r="K9" s="29" t="s">
        <v>18</v>
      </c>
      <c r="L9" s="2"/>
    </row>
    <row r="10" spans="1:12" ht="28.8" x14ac:dyDescent="0.3">
      <c r="A10" s="5" t="s">
        <v>39</v>
      </c>
      <c r="B10" s="5" t="s">
        <v>19</v>
      </c>
      <c r="C10" s="6">
        <v>700</v>
      </c>
      <c r="D10" s="6">
        <v>415</v>
      </c>
      <c r="E10" s="6">
        <v>200</v>
      </c>
      <c r="F10" s="19">
        <v>200</v>
      </c>
      <c r="G10" s="14">
        <v>800</v>
      </c>
      <c r="H10" s="15">
        <v>500</v>
      </c>
      <c r="I10" s="15">
        <f t="shared" si="0"/>
        <v>525</v>
      </c>
      <c r="J10" s="15">
        <f t="shared" si="0"/>
        <v>551.25</v>
      </c>
      <c r="K10" s="29" t="s">
        <v>61</v>
      </c>
      <c r="L10" s="2"/>
    </row>
    <row r="11" spans="1:12" x14ac:dyDescent="0.3">
      <c r="A11" s="5" t="s">
        <v>40</v>
      </c>
      <c r="B11" s="5" t="s">
        <v>20</v>
      </c>
      <c r="C11" s="6">
        <v>100</v>
      </c>
      <c r="D11" s="6">
        <v>90</v>
      </c>
      <c r="E11" s="6">
        <v>110</v>
      </c>
      <c r="F11" s="19">
        <v>110</v>
      </c>
      <c r="G11" s="14">
        <v>120</v>
      </c>
      <c r="H11" s="15">
        <v>125</v>
      </c>
      <c r="I11" s="15">
        <f t="shared" si="0"/>
        <v>131.25</v>
      </c>
      <c r="J11" s="15">
        <f t="shared" si="0"/>
        <v>137.8125</v>
      </c>
      <c r="K11" s="29" t="s">
        <v>21</v>
      </c>
      <c r="L11" s="2"/>
    </row>
    <row r="12" spans="1:12" ht="14.55" customHeight="1" x14ac:dyDescent="0.3">
      <c r="A12" s="12" t="s">
        <v>37</v>
      </c>
      <c r="B12" s="5" t="s">
        <v>22</v>
      </c>
      <c r="C12" s="6">
        <v>300</v>
      </c>
      <c r="D12" s="6">
        <v>286</v>
      </c>
      <c r="E12" s="6">
        <v>300</v>
      </c>
      <c r="F12" s="19">
        <v>290</v>
      </c>
      <c r="G12" s="14">
        <v>320</v>
      </c>
      <c r="H12" s="15">
        <v>330</v>
      </c>
      <c r="I12" s="15">
        <f t="shared" si="0"/>
        <v>346.5</v>
      </c>
      <c r="J12" s="15">
        <f t="shared" si="0"/>
        <v>363.82499999999999</v>
      </c>
      <c r="K12" s="29" t="s">
        <v>23</v>
      </c>
      <c r="L12" s="2"/>
    </row>
    <row r="13" spans="1:12" x14ac:dyDescent="0.3">
      <c r="A13" s="5" t="s">
        <v>41</v>
      </c>
      <c r="B13" s="5" t="s">
        <v>53</v>
      </c>
      <c r="C13" s="6">
        <v>500</v>
      </c>
      <c r="D13" s="6">
        <v>0</v>
      </c>
      <c r="E13" s="6">
        <v>550</v>
      </c>
      <c r="F13" s="18">
        <v>850</v>
      </c>
      <c r="G13" s="14">
        <v>1000</v>
      </c>
      <c r="H13" s="15">
        <v>500</v>
      </c>
      <c r="I13" s="15">
        <f t="shared" si="0"/>
        <v>525</v>
      </c>
      <c r="J13" s="15">
        <f t="shared" si="0"/>
        <v>551.25</v>
      </c>
      <c r="K13" s="29" t="s">
        <v>57</v>
      </c>
      <c r="L13" s="2"/>
    </row>
    <row r="14" spans="1:12" x14ac:dyDescent="0.3">
      <c r="A14" s="5" t="s">
        <v>42</v>
      </c>
      <c r="B14" s="5" t="s">
        <v>24</v>
      </c>
      <c r="C14" s="6">
        <v>400</v>
      </c>
      <c r="D14" s="9">
        <v>315</v>
      </c>
      <c r="E14" s="6">
        <v>500</v>
      </c>
      <c r="F14" s="19">
        <v>468</v>
      </c>
      <c r="G14" s="14">
        <v>550</v>
      </c>
      <c r="H14" s="15">
        <v>500</v>
      </c>
      <c r="I14" s="15">
        <f t="shared" si="0"/>
        <v>525</v>
      </c>
      <c r="J14" s="15">
        <f t="shared" si="0"/>
        <v>551.25</v>
      </c>
      <c r="K14" s="29" t="s">
        <v>54</v>
      </c>
      <c r="L14" s="2"/>
    </row>
    <row r="15" spans="1:12" x14ac:dyDescent="0.3">
      <c r="A15" s="5" t="s">
        <v>43</v>
      </c>
      <c r="B15" s="5" t="s">
        <v>25</v>
      </c>
      <c r="C15" s="6">
        <v>50</v>
      </c>
      <c r="D15" s="9">
        <v>50</v>
      </c>
      <c r="E15" s="6">
        <v>50</v>
      </c>
      <c r="F15" s="19">
        <v>75</v>
      </c>
      <c r="G15" s="14">
        <v>75</v>
      </c>
      <c r="H15" s="15">
        <v>100</v>
      </c>
      <c r="I15" s="15">
        <f t="shared" si="0"/>
        <v>105</v>
      </c>
      <c r="J15" s="15">
        <f t="shared" si="0"/>
        <v>110.25</v>
      </c>
      <c r="K15" s="29" t="s">
        <v>63</v>
      </c>
      <c r="L15" s="2"/>
    </row>
    <row r="16" spans="1:12" x14ac:dyDescent="0.3">
      <c r="A16" s="5" t="s">
        <v>44</v>
      </c>
      <c r="B16" s="5" t="s">
        <v>26</v>
      </c>
      <c r="C16" s="6"/>
      <c r="D16" s="7">
        <v>50</v>
      </c>
      <c r="E16" s="6">
        <v>50</v>
      </c>
      <c r="F16" s="19">
        <v>0</v>
      </c>
      <c r="G16" s="14">
        <v>0</v>
      </c>
      <c r="H16" s="15">
        <v>100</v>
      </c>
      <c r="I16" s="15">
        <f t="shared" si="0"/>
        <v>105</v>
      </c>
      <c r="J16" s="15">
        <f t="shared" si="0"/>
        <v>110.25</v>
      </c>
      <c r="K16" s="29" t="s">
        <v>64</v>
      </c>
      <c r="L16" s="2"/>
    </row>
    <row r="17" spans="1:12" x14ac:dyDescent="0.3">
      <c r="A17" s="5" t="s">
        <v>45</v>
      </c>
      <c r="B17" s="5" t="s">
        <v>55</v>
      </c>
      <c r="C17" s="6">
        <v>150</v>
      </c>
      <c r="D17" s="9">
        <v>150</v>
      </c>
      <c r="E17" s="6">
        <v>150</v>
      </c>
      <c r="F17" s="19">
        <v>150</v>
      </c>
      <c r="G17" s="14">
        <v>400</v>
      </c>
      <c r="H17" s="15">
        <v>400</v>
      </c>
      <c r="I17" s="15">
        <f t="shared" si="0"/>
        <v>420</v>
      </c>
      <c r="J17" s="15">
        <f t="shared" si="0"/>
        <v>441</v>
      </c>
      <c r="K17" s="29"/>
      <c r="L17" s="2"/>
    </row>
    <row r="18" spans="1:12" x14ac:dyDescent="0.3">
      <c r="A18" s="5" t="s">
        <v>44</v>
      </c>
      <c r="B18" s="5" t="s">
        <v>27</v>
      </c>
      <c r="C18" s="6">
        <v>2733</v>
      </c>
      <c r="D18" s="6">
        <v>2100</v>
      </c>
      <c r="E18" s="6">
        <v>2250</v>
      </c>
      <c r="F18" s="19">
        <v>2000</v>
      </c>
      <c r="G18" s="14">
        <v>2250</v>
      </c>
      <c r="H18" s="15">
        <v>3750</v>
      </c>
      <c r="I18" s="15">
        <f t="shared" si="0"/>
        <v>3937.5</v>
      </c>
      <c r="J18" s="15">
        <f t="shared" si="0"/>
        <v>4134.375</v>
      </c>
      <c r="K18" s="29" t="s">
        <v>65</v>
      </c>
      <c r="L18" s="2"/>
    </row>
    <row r="19" spans="1:12" ht="28.8" x14ac:dyDescent="0.3">
      <c r="A19" s="5" t="s">
        <v>46</v>
      </c>
      <c r="B19" s="5" t="s">
        <v>28</v>
      </c>
      <c r="C19" s="6">
        <v>2000</v>
      </c>
      <c r="D19" s="7">
        <v>6430</v>
      </c>
      <c r="E19" s="6">
        <v>1000</v>
      </c>
      <c r="F19" s="19">
        <v>60</v>
      </c>
      <c r="G19" s="14">
        <v>1000</v>
      </c>
      <c r="H19" s="15">
        <v>250</v>
      </c>
      <c r="I19" s="15">
        <f t="shared" si="0"/>
        <v>262.5</v>
      </c>
      <c r="J19" s="15">
        <f t="shared" si="0"/>
        <v>275.625</v>
      </c>
      <c r="K19" s="29" t="s">
        <v>58</v>
      </c>
      <c r="L19" s="2"/>
    </row>
    <row r="20" spans="1:12" x14ac:dyDescent="0.3">
      <c r="A20" s="5" t="s">
        <v>47</v>
      </c>
      <c r="B20" s="5" t="s">
        <v>29</v>
      </c>
      <c r="C20" s="6">
        <v>500</v>
      </c>
      <c r="D20" s="7">
        <v>1500</v>
      </c>
      <c r="E20" s="6">
        <v>500</v>
      </c>
      <c r="F20" s="19">
        <v>0</v>
      </c>
      <c r="G20" s="14">
        <v>0</v>
      </c>
      <c r="H20" s="15">
        <v>0</v>
      </c>
      <c r="I20" s="15">
        <f t="shared" si="0"/>
        <v>0</v>
      </c>
      <c r="J20" s="15">
        <f t="shared" si="0"/>
        <v>0</v>
      </c>
      <c r="K20" s="29"/>
      <c r="L20" s="10"/>
    </row>
    <row r="21" spans="1:12" x14ac:dyDescent="0.3">
      <c r="A21" s="5" t="s">
        <v>48</v>
      </c>
      <c r="B21" s="5" t="s">
        <v>30</v>
      </c>
      <c r="C21" s="6">
        <v>500</v>
      </c>
      <c r="D21" s="6">
        <v>0</v>
      </c>
      <c r="E21" s="6">
        <v>500</v>
      </c>
      <c r="F21" s="18">
        <v>1000</v>
      </c>
      <c r="G21" s="14">
        <v>500</v>
      </c>
      <c r="H21" s="15">
        <v>0</v>
      </c>
      <c r="I21" s="15">
        <f t="shared" si="0"/>
        <v>0</v>
      </c>
      <c r="J21" s="15">
        <f t="shared" si="0"/>
        <v>0</v>
      </c>
      <c r="K21" s="29" t="s">
        <v>66</v>
      </c>
      <c r="L21" s="2"/>
    </row>
    <row r="22" spans="1:12" x14ac:dyDescent="0.3">
      <c r="A22" s="5"/>
      <c r="B22" s="5" t="s">
        <v>31</v>
      </c>
      <c r="C22" s="6">
        <v>500</v>
      </c>
      <c r="D22" s="6">
        <v>400</v>
      </c>
      <c r="E22" s="6">
        <v>400</v>
      </c>
      <c r="F22" s="19">
        <v>480</v>
      </c>
      <c r="G22" s="14">
        <v>500</v>
      </c>
      <c r="H22" s="15">
        <v>0</v>
      </c>
      <c r="I22" s="15">
        <f t="shared" si="0"/>
        <v>0</v>
      </c>
      <c r="J22" s="15">
        <f t="shared" si="0"/>
        <v>0</v>
      </c>
      <c r="K22" s="29" t="s">
        <v>66</v>
      </c>
      <c r="L22" s="2"/>
    </row>
    <row r="23" spans="1:12" ht="28.8" x14ac:dyDescent="0.3">
      <c r="A23" s="5" t="s">
        <v>49</v>
      </c>
      <c r="B23" s="5" t="s">
        <v>32</v>
      </c>
      <c r="C23" s="6">
        <v>0</v>
      </c>
      <c r="D23" s="6">
        <v>140</v>
      </c>
      <c r="E23" s="6">
        <v>0</v>
      </c>
      <c r="F23" s="19">
        <v>0</v>
      </c>
      <c r="G23" s="14">
        <v>500</v>
      </c>
      <c r="H23" s="15">
        <v>500</v>
      </c>
      <c r="I23" s="15">
        <f t="shared" si="0"/>
        <v>525</v>
      </c>
      <c r="J23" s="15">
        <f t="shared" si="0"/>
        <v>551.25</v>
      </c>
      <c r="K23" s="29" t="s">
        <v>59</v>
      </c>
      <c r="L23" s="2"/>
    </row>
    <row r="24" spans="1:12" x14ac:dyDescent="0.3">
      <c r="A24" s="5" t="s">
        <v>50</v>
      </c>
      <c r="B24" s="5" t="s">
        <v>33</v>
      </c>
      <c r="C24" s="6">
        <v>35</v>
      </c>
      <c r="D24" s="6">
        <v>35</v>
      </c>
      <c r="E24" s="6">
        <v>35</v>
      </c>
      <c r="F24" s="19">
        <v>35</v>
      </c>
      <c r="G24" s="14">
        <v>35</v>
      </c>
      <c r="H24" s="15">
        <v>47</v>
      </c>
      <c r="I24" s="15">
        <f t="shared" si="0"/>
        <v>49.35</v>
      </c>
      <c r="J24" s="15">
        <f t="shared" si="0"/>
        <v>51.817500000000003</v>
      </c>
      <c r="K24" s="29" t="s">
        <v>67</v>
      </c>
      <c r="L24" s="2"/>
    </row>
    <row r="25" spans="1:12" x14ac:dyDescent="0.3">
      <c r="A25" s="5"/>
      <c r="B25" s="2"/>
      <c r="C25" s="11"/>
      <c r="D25" s="11"/>
      <c r="E25" s="11"/>
      <c r="F25" s="10"/>
      <c r="G25" s="6"/>
      <c r="H25" s="8"/>
      <c r="I25" s="8" t="s">
        <v>60</v>
      </c>
      <c r="J25" s="8" t="s">
        <v>60</v>
      </c>
      <c r="K25" s="2"/>
      <c r="L25" s="2"/>
    </row>
    <row r="26" spans="1:12" x14ac:dyDescent="0.3">
      <c r="A26" s="5"/>
      <c r="F26" s="10">
        <v>14275</v>
      </c>
      <c r="G26" s="14">
        <f>SUM(G3:G24)</f>
        <v>16030</v>
      </c>
      <c r="H26" s="24">
        <f>SUM(H3:H24)</f>
        <v>16552</v>
      </c>
      <c r="I26" s="24">
        <f t="shared" ref="I26:J26" si="1">SUM(I3:I24)</f>
        <v>17379.599999999999</v>
      </c>
      <c r="J26" s="24">
        <f t="shared" si="1"/>
        <v>18248.580000000002</v>
      </c>
    </row>
    <row r="27" spans="1:12" x14ac:dyDescent="0.3">
      <c r="A27" s="5"/>
    </row>
    <row r="28" spans="1:12" ht="144" x14ac:dyDescent="0.3">
      <c r="A28" s="2" t="s">
        <v>51</v>
      </c>
      <c r="B28" s="13" t="s">
        <v>52</v>
      </c>
      <c r="H28">
        <v>699.7</v>
      </c>
    </row>
    <row r="29" spans="1:12" x14ac:dyDescent="0.3">
      <c r="A29" s="2"/>
    </row>
    <row r="30" spans="1:12" x14ac:dyDescent="0.3">
      <c r="A30" s="2"/>
    </row>
    <row r="31" spans="1:12" x14ac:dyDescent="0.3">
      <c r="A31" s="2"/>
    </row>
    <row r="32" spans="1:12" x14ac:dyDescent="0.3">
      <c r="A32" s="2"/>
    </row>
    <row r="33" spans="1:1" x14ac:dyDescent="0.3">
      <c r="A33" s="2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1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</sheetData>
  <mergeCells count="3">
    <mergeCell ref="C1:D1"/>
    <mergeCell ref="E1:F1"/>
    <mergeCell ref="K1:K2"/>
  </mergeCells>
  <phoneticPr fontId="5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Battisford Parish-Council</dc:creator>
  <cp:lastModifiedBy>Battisford Parish-Council</cp:lastModifiedBy>
  <cp:lastPrinted>2026-01-13T16:40:27Z</cp:lastPrinted>
  <dcterms:created xsi:type="dcterms:W3CDTF">2026-01-12T15:55:10Z</dcterms:created>
  <dcterms:modified xsi:type="dcterms:W3CDTF">2026-05-28T14:00:31Z</dcterms:modified>
</cp:coreProperties>
</file>